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4370"/>
  </bookViews>
  <sheets>
    <sheet name="DATA ENTRY" sheetId="1" r:id="rId1"/>
    <sheet name="Sheet2" sheetId="2" r:id="rId2"/>
    <sheet name="Sheet3" sheetId="3" r:id="rId3"/>
  </sheets>
  <definedNames>
    <definedName name="_xlnm.Print_Area" localSheetId="0">'DATA ENTRY'!$A$1:$Q$30</definedName>
  </definedNames>
  <calcPr calcId="145621"/>
</workbook>
</file>

<file path=xl/calcChain.xml><?xml version="1.0" encoding="utf-8"?>
<calcChain xmlns="http://schemas.openxmlformats.org/spreadsheetml/2006/main">
  <c r="N13" i="1" l="1"/>
  <c r="N24" i="1"/>
  <c r="K26" i="1" l="1"/>
  <c r="G23" i="1"/>
  <c r="G28" i="1"/>
  <c r="G30" i="1" l="1"/>
  <c r="K11" i="1" s="1"/>
  <c r="N22" i="1"/>
  <c r="N11" i="1"/>
  <c r="K13" i="1" l="1"/>
  <c r="K22" i="1"/>
  <c r="K15" i="1"/>
  <c r="K24" i="1"/>
</calcChain>
</file>

<file path=xl/sharedStrings.xml><?xml version="1.0" encoding="utf-8"?>
<sst xmlns="http://schemas.openxmlformats.org/spreadsheetml/2006/main" count="27" uniqueCount="20">
  <si>
    <t>Cash Rent v. Share Crop Agreements Calculator</t>
  </si>
  <si>
    <t>50 - 50</t>
  </si>
  <si>
    <t>60 - 40</t>
  </si>
  <si>
    <t>Enter Cash Rent / Acre Agreement:</t>
  </si>
  <si>
    <t>Bushel Rent</t>
  </si>
  <si>
    <t>Enter # of Bushels / Acre Rent Agreement and Commodity $:</t>
  </si>
  <si>
    <t>bushels</t>
  </si>
  <si>
    <t>/bu</t>
  </si>
  <si>
    <t>1/3 - 2/3</t>
  </si>
  <si>
    <t>/acre</t>
  </si>
  <si>
    <t>Enter Expected Yield per Acre:</t>
  </si>
  <si>
    <t>Production Costs per Acre:</t>
  </si>
  <si>
    <t>Gross Income per Acre:</t>
  </si>
  <si>
    <t>Gross Revenue per Acre:</t>
  </si>
  <si>
    <t>Gross Income:</t>
  </si>
  <si>
    <t>ONLY FILL IN HIGHLIGHTED AREAS</t>
  </si>
  <si>
    <t>Expected Price per Bushel:</t>
  </si>
  <si>
    <t>Cash Rent</t>
  </si>
  <si>
    <t>Operator Margin</t>
  </si>
  <si>
    <t>Landowner Margin (effective land cost)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</si>
</sst>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 applyBorder="1"/>
    <xf numFmtId="0" fontId="2" fillId="0" borderId="0" xfId="0" applyFont="1" applyBorder="1"/>
    <xf numFmtId="0" fontId="0" fillId="0" borderId="0" xfId="0" applyFont="1" applyBorder="1"/>
    <xf numFmtId="164" fontId="0" fillId="0" borderId="1" xfId="1" applyNumberFormat="1" applyFont="1" applyBorder="1"/>
    <xf numFmtId="164" fontId="0" fillId="0" borderId="0" xfId="1" applyNumberFormat="1" applyFont="1" applyBorder="1"/>
    <xf numFmtId="164" fontId="2" fillId="0" borderId="0" xfId="0" applyNumberFormat="1" applyFont="1" applyBorder="1"/>
    <xf numFmtId="44" fontId="0" fillId="0" borderId="0" xfId="1" applyFont="1" applyFill="1" applyBorder="1"/>
    <xf numFmtId="164" fontId="0" fillId="0" borderId="1" xfId="1" applyNumberFormat="1" applyFont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Alignment="1"/>
    <xf numFmtId="0" fontId="3" fillId="0" borderId="0" xfId="0" applyFont="1" applyFill="1" applyAlignment="1">
      <alignment horizontal="center"/>
    </xf>
    <xf numFmtId="0" fontId="6" fillId="0" borderId="0" xfId="0" applyFont="1" applyAlignment="1"/>
    <xf numFmtId="0" fontId="2" fillId="0" borderId="0" xfId="0" applyFont="1" applyAlignment="1"/>
    <xf numFmtId="0" fontId="0" fillId="0" borderId="0" xfId="0" applyFont="1"/>
    <xf numFmtId="44" fontId="0" fillId="2" borderId="1" xfId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44" fontId="0" fillId="2" borderId="1" xfId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Normal="100" workbookViewId="0">
      <selection activeCell="D19" sqref="D19"/>
    </sheetView>
  </sheetViews>
  <sheetFormatPr defaultRowHeight="15" x14ac:dyDescent="0.25"/>
  <cols>
    <col min="2" max="2" width="6.85546875" customWidth="1"/>
    <col min="3" max="3" width="4.7109375" customWidth="1"/>
    <col min="6" max="6" width="4.7109375" customWidth="1"/>
    <col min="10" max="10" width="9.85546875" customWidth="1"/>
  </cols>
  <sheetData>
    <row r="1" spans="1:19" ht="21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5"/>
      <c r="S1" s="15"/>
    </row>
    <row r="2" spans="1:19" s="19" customForma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x14ac:dyDescent="0.25">
      <c r="C3" s="1"/>
    </row>
    <row r="4" spans="1:19" x14ac:dyDescent="0.25">
      <c r="C4" s="1"/>
    </row>
    <row r="5" spans="1:19" x14ac:dyDescent="0.25">
      <c r="C5" s="1"/>
    </row>
    <row r="6" spans="1:19" x14ac:dyDescent="0.25">
      <c r="C6" s="25" t="s">
        <v>15</v>
      </c>
      <c r="D6" s="25"/>
      <c r="E6" s="25"/>
      <c r="F6" s="25"/>
      <c r="G6" s="25"/>
      <c r="H6" s="25"/>
    </row>
    <row r="7" spans="1:19" x14ac:dyDescent="0.25">
      <c r="C7" s="16"/>
      <c r="D7" s="16"/>
      <c r="E7" s="16"/>
      <c r="F7" s="16"/>
      <c r="G7" s="16"/>
      <c r="H7" s="16"/>
    </row>
    <row r="8" spans="1:19" x14ac:dyDescent="0.25">
      <c r="C8" s="16"/>
      <c r="D8" s="16"/>
      <c r="E8" s="16"/>
      <c r="F8" s="16"/>
      <c r="G8" s="16"/>
      <c r="H8" s="16"/>
    </row>
    <row r="9" spans="1:19" ht="15.75" thickBot="1" x14ac:dyDescent="0.3">
      <c r="B9" s="2"/>
      <c r="C9" s="3" t="s">
        <v>3</v>
      </c>
      <c r="D9" s="2"/>
      <c r="E9" s="2"/>
      <c r="F9" s="2"/>
      <c r="G9" s="2"/>
      <c r="H9" s="2"/>
      <c r="I9" s="2"/>
      <c r="J9" s="2"/>
      <c r="K9" s="23" t="s">
        <v>18</v>
      </c>
      <c r="L9" s="23"/>
      <c r="M9" s="23"/>
      <c r="N9" s="23"/>
      <c r="O9" s="23"/>
      <c r="P9" s="23"/>
    </row>
    <row r="10" spans="1:19" x14ac:dyDescent="0.25">
      <c r="B10" s="2"/>
      <c r="C10" s="2"/>
      <c r="D10" s="2"/>
      <c r="E10" s="2"/>
      <c r="F10" s="2"/>
      <c r="G10" s="2"/>
      <c r="H10" s="2"/>
      <c r="I10" s="2"/>
      <c r="J10" s="2"/>
      <c r="P10" s="2"/>
    </row>
    <row r="11" spans="1:19" x14ac:dyDescent="0.25">
      <c r="B11" s="2"/>
      <c r="C11" s="2"/>
      <c r="D11" s="24">
        <v>250</v>
      </c>
      <c r="E11" s="24"/>
      <c r="F11" s="2" t="s">
        <v>9</v>
      </c>
      <c r="G11" s="2"/>
      <c r="H11" s="2"/>
      <c r="I11" s="2"/>
      <c r="J11" s="2"/>
      <c r="K11" s="10">
        <f>+G30*0.5</f>
        <v>185</v>
      </c>
      <c r="L11" s="26" t="s">
        <v>1</v>
      </c>
      <c r="M11" s="27"/>
      <c r="N11" s="11">
        <f>((2/3)*G28)-G29</f>
        <v>113.33333333333326</v>
      </c>
      <c r="O11" s="26" t="s">
        <v>8</v>
      </c>
      <c r="P11" s="28"/>
    </row>
    <row r="12" spans="1:19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2"/>
    </row>
    <row r="13" spans="1:19" x14ac:dyDescent="0.25">
      <c r="B13" s="2"/>
      <c r="C13" s="3" t="s">
        <v>16</v>
      </c>
      <c r="D13" s="2"/>
      <c r="E13" s="2"/>
      <c r="F13" s="2"/>
      <c r="G13" s="2"/>
      <c r="H13" s="2"/>
      <c r="I13" s="2"/>
      <c r="J13" s="2"/>
      <c r="K13" s="10">
        <f>+G30*0.6</f>
        <v>222</v>
      </c>
      <c r="L13" s="26" t="s">
        <v>2</v>
      </c>
      <c r="M13" s="27"/>
      <c r="N13" s="11">
        <f>((D19-D23)*D15)-G29</f>
        <v>125</v>
      </c>
      <c r="O13" s="26" t="s">
        <v>4</v>
      </c>
      <c r="P13" s="28"/>
    </row>
    <row r="14" spans="1:19" x14ac:dyDescent="0.25">
      <c r="B14" s="2"/>
      <c r="C14" s="2"/>
      <c r="D14" s="2"/>
      <c r="E14" s="2"/>
      <c r="F14" s="2"/>
      <c r="G14" s="2"/>
      <c r="H14" s="2"/>
      <c r="I14" s="2"/>
      <c r="J14" s="2"/>
      <c r="K14" s="1"/>
      <c r="O14" s="1"/>
      <c r="P14" s="12"/>
    </row>
    <row r="15" spans="1:19" x14ac:dyDescent="0.25">
      <c r="B15" s="2"/>
      <c r="C15" s="2"/>
      <c r="D15" s="20">
        <v>3.5</v>
      </c>
      <c r="E15" s="2" t="s">
        <v>7</v>
      </c>
      <c r="F15" s="2"/>
      <c r="G15" s="2"/>
      <c r="H15" s="2"/>
      <c r="I15" s="2"/>
      <c r="J15" s="2"/>
      <c r="K15" s="6">
        <f>G30-D11</f>
        <v>120</v>
      </c>
      <c r="L15" s="26" t="s">
        <v>17</v>
      </c>
      <c r="M15" s="28"/>
    </row>
    <row r="16" spans="1:19" x14ac:dyDescent="0.25">
      <c r="B16" s="2"/>
      <c r="C16" s="2"/>
      <c r="D16" s="2"/>
      <c r="E16" s="2"/>
      <c r="F16" s="2"/>
      <c r="G16" s="2"/>
      <c r="H16" s="2"/>
      <c r="I16" s="2"/>
      <c r="J16" s="2"/>
      <c r="K16" s="7"/>
      <c r="L16" s="14"/>
      <c r="M16" s="14"/>
    </row>
    <row r="17" spans="2:16" x14ac:dyDescent="0.25">
      <c r="B17" s="2"/>
      <c r="C17" s="3" t="s">
        <v>10</v>
      </c>
      <c r="D17" s="2"/>
      <c r="E17" s="2"/>
      <c r="F17" s="2"/>
      <c r="G17" s="2"/>
      <c r="H17" s="2"/>
      <c r="I17" s="2"/>
      <c r="J17" s="2"/>
      <c r="K17" s="7"/>
      <c r="L17" s="14"/>
      <c r="M17" s="14"/>
    </row>
    <row r="18" spans="2:16" x14ac:dyDescent="0.25">
      <c r="B18" s="2"/>
      <c r="C18" s="2"/>
      <c r="D18" s="2"/>
      <c r="E18" s="2"/>
      <c r="F18" s="2"/>
      <c r="G18" s="2"/>
      <c r="H18" s="2"/>
      <c r="I18" s="2"/>
      <c r="J18" s="2"/>
      <c r="K18" s="7"/>
      <c r="L18" s="14"/>
      <c r="M18" s="14"/>
    </row>
    <row r="19" spans="2:16" x14ac:dyDescent="0.25">
      <c r="B19" s="2"/>
      <c r="C19" s="2"/>
      <c r="D19" s="21">
        <v>220</v>
      </c>
      <c r="E19" s="2" t="s">
        <v>9</v>
      </c>
      <c r="F19" s="2"/>
      <c r="G19" s="2"/>
      <c r="H19" s="2"/>
      <c r="I19" s="2"/>
      <c r="J19" s="2"/>
      <c r="K19" s="7"/>
      <c r="L19" s="12"/>
      <c r="M19" s="13"/>
    </row>
    <row r="20" spans="2:16" ht="15.75" thickBot="1" x14ac:dyDescent="0.3">
      <c r="B20" s="2"/>
      <c r="K20" s="23" t="s">
        <v>19</v>
      </c>
      <c r="L20" s="23"/>
      <c r="M20" s="23"/>
      <c r="N20" s="23"/>
      <c r="O20" s="23"/>
      <c r="P20" s="23"/>
    </row>
    <row r="21" spans="2:16" x14ac:dyDescent="0.25">
      <c r="B21" s="2"/>
      <c r="C21" s="3" t="s">
        <v>5</v>
      </c>
      <c r="D21" s="2"/>
      <c r="E21" s="2"/>
      <c r="F21" s="2"/>
      <c r="G21" s="2"/>
      <c r="H21" s="2"/>
      <c r="I21" s="2"/>
      <c r="J21" s="2"/>
      <c r="K21" s="1"/>
      <c r="O21" s="1"/>
    </row>
    <row r="22" spans="2:16" x14ac:dyDescent="0.25">
      <c r="B22" s="2"/>
      <c r="C22" s="2"/>
      <c r="D22" s="2"/>
      <c r="E22" s="2"/>
      <c r="F22" s="2"/>
      <c r="G22" s="2"/>
      <c r="H22" s="2"/>
      <c r="I22" s="2"/>
      <c r="J22" s="2"/>
      <c r="K22" s="10">
        <f>+G30*0.5</f>
        <v>185</v>
      </c>
      <c r="L22" s="26" t="s">
        <v>1</v>
      </c>
      <c r="M22" s="27"/>
      <c r="N22" s="11">
        <f>(1/3)*G28</f>
        <v>256.66666666666663</v>
      </c>
      <c r="O22" s="26" t="s">
        <v>8</v>
      </c>
      <c r="P22" s="28"/>
    </row>
    <row r="23" spans="2:16" x14ac:dyDescent="0.25">
      <c r="B23" s="2"/>
      <c r="C23" s="2"/>
      <c r="D23" s="21">
        <v>70</v>
      </c>
      <c r="E23" s="2" t="s">
        <v>6</v>
      </c>
      <c r="F23" s="2"/>
      <c r="G23" s="9">
        <f>D15</f>
        <v>3.5</v>
      </c>
      <c r="H23" s="2" t="s">
        <v>7</v>
      </c>
      <c r="I23" s="2"/>
      <c r="J23" s="2"/>
      <c r="K23" s="2"/>
      <c r="L23" s="2"/>
      <c r="M23" s="2"/>
      <c r="N23" s="2"/>
      <c r="O23" s="2"/>
      <c r="P23" s="12"/>
    </row>
    <row r="24" spans="2:16" x14ac:dyDescent="0.25">
      <c r="B24" s="2"/>
      <c r="C24" s="2"/>
      <c r="D24" s="2"/>
      <c r="E24" s="2"/>
      <c r="F24" s="2"/>
      <c r="G24" s="2"/>
      <c r="H24" s="2"/>
      <c r="I24" s="2"/>
      <c r="J24" s="2"/>
      <c r="K24" s="10">
        <f>+G30*0.4</f>
        <v>148</v>
      </c>
      <c r="L24" s="26" t="s">
        <v>2</v>
      </c>
      <c r="M24" s="27"/>
      <c r="N24" s="11">
        <f>D23*D15</f>
        <v>245</v>
      </c>
      <c r="O24" s="26" t="s">
        <v>4</v>
      </c>
      <c r="P24" s="28"/>
    </row>
    <row r="25" spans="2:16" x14ac:dyDescent="0.25">
      <c r="B25" s="2"/>
      <c r="C25" s="2"/>
      <c r="D25" s="2"/>
      <c r="E25" s="2"/>
      <c r="F25" s="2"/>
      <c r="G25" s="2"/>
      <c r="H25" s="2"/>
      <c r="I25" s="2"/>
      <c r="J25" s="2"/>
      <c r="K25" s="1"/>
      <c r="O25" s="1"/>
      <c r="P25" s="12"/>
    </row>
    <row r="26" spans="2:16" x14ac:dyDescent="0.25">
      <c r="B26" s="2"/>
      <c r="C26" s="3" t="s">
        <v>14</v>
      </c>
      <c r="D26" s="2"/>
      <c r="E26" s="2"/>
      <c r="F26" s="2"/>
      <c r="G26" s="2"/>
      <c r="H26" s="2"/>
      <c r="I26" s="2"/>
      <c r="J26" s="2"/>
      <c r="K26" s="6">
        <f>D11</f>
        <v>250</v>
      </c>
      <c r="L26" s="26" t="s">
        <v>17</v>
      </c>
      <c r="M26" s="28"/>
    </row>
    <row r="27" spans="2:16" x14ac:dyDescent="0.25">
      <c r="B27" s="2"/>
      <c r="C27" s="2"/>
      <c r="D27" s="2"/>
      <c r="E27" s="2"/>
      <c r="F27" s="2"/>
      <c r="G27" s="2"/>
    </row>
    <row r="28" spans="2:16" x14ac:dyDescent="0.25">
      <c r="B28" s="2"/>
      <c r="C28" s="5" t="s">
        <v>13</v>
      </c>
      <c r="D28" s="2"/>
      <c r="E28" s="2"/>
      <c r="F28" s="2"/>
      <c r="G28" s="7">
        <f>+D15*+D19</f>
        <v>770</v>
      </c>
    </row>
    <row r="29" spans="2:16" x14ac:dyDescent="0.25">
      <c r="B29" s="2"/>
      <c r="C29" s="5" t="s">
        <v>11</v>
      </c>
      <c r="D29" s="2"/>
      <c r="E29" s="2"/>
      <c r="F29" s="2"/>
      <c r="G29" s="22">
        <v>400</v>
      </c>
    </row>
    <row r="30" spans="2:16" x14ac:dyDescent="0.25">
      <c r="B30" s="2"/>
      <c r="C30" s="4" t="s">
        <v>12</v>
      </c>
      <c r="D30" s="2"/>
      <c r="E30" s="2"/>
      <c r="F30" s="2"/>
      <c r="G30" s="8">
        <f>G28-G29</f>
        <v>370</v>
      </c>
    </row>
    <row r="31" spans="2:16" x14ac:dyDescent="0.25">
      <c r="B31" s="2"/>
    </row>
    <row r="32" spans="2:16" x14ac:dyDescent="0.25">
      <c r="B32" s="2"/>
    </row>
    <row r="33" spans="2:2" x14ac:dyDescent="0.25">
      <c r="B33" s="2"/>
    </row>
    <row r="34" spans="2:2" x14ac:dyDescent="0.25">
      <c r="B34" s="2"/>
    </row>
  </sheetData>
  <sheetProtection sheet="1" objects="1" scenarios="1" selectLockedCells="1"/>
  <mergeCells count="14">
    <mergeCell ref="L22:M22"/>
    <mergeCell ref="L24:M24"/>
    <mergeCell ref="L26:M26"/>
    <mergeCell ref="O24:P24"/>
    <mergeCell ref="O22:P22"/>
    <mergeCell ref="K20:P20"/>
    <mergeCell ref="D11:E11"/>
    <mergeCell ref="C6:H6"/>
    <mergeCell ref="L11:M11"/>
    <mergeCell ref="O11:P11"/>
    <mergeCell ref="K9:P9"/>
    <mergeCell ref="L13:M13"/>
    <mergeCell ref="L15:M15"/>
    <mergeCell ref="O13:P13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 ENTRY</vt:lpstr>
      <vt:lpstr>Sheet2</vt:lpstr>
      <vt:lpstr>Sheet3</vt:lpstr>
      <vt:lpstr>'DATA ENTRY'!Print_Area</vt:lpstr>
    </vt:vector>
  </TitlesOfParts>
  <Company>Heritage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HOHLEN</dc:creator>
  <cp:lastModifiedBy>KEVIN HOHLEN</cp:lastModifiedBy>
  <cp:lastPrinted>2016-04-14T18:02:43Z</cp:lastPrinted>
  <dcterms:created xsi:type="dcterms:W3CDTF">2016-04-13T17:57:52Z</dcterms:created>
  <dcterms:modified xsi:type="dcterms:W3CDTF">2016-04-14T18:22:11Z</dcterms:modified>
</cp:coreProperties>
</file>